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0640" windowHeight="9465" activeTab="0"/>
  </bookViews>
  <sheets>
    <sheet name="Rozpočet 2019" sheetId="1" r:id="rId1"/>
  </sheets>
  <definedNames>
    <definedName name="_xlnm.Print_Area" localSheetId="0">'Rozpočet 2019'!$A$1:$F$52</definedName>
  </definedNames>
  <calcPr fullCalcOnLoad="1"/>
</workbook>
</file>

<file path=xl/sharedStrings.xml><?xml version="1.0" encoding="utf-8"?>
<sst xmlns="http://schemas.openxmlformats.org/spreadsheetml/2006/main" count="79" uniqueCount="63">
  <si>
    <t>Mikroregion Polabí</t>
  </si>
  <si>
    <t>Husovo nám.23</t>
  </si>
  <si>
    <t>Lysá nad Labem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</si>
  <si>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</si>
  <si>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</si>
  <si>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</si>
  <si>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</si>
  <si>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</si>
  <si>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Semice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</si>
  <si>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</si>
  <si>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</si>
  <si>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</si>
  <si>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</si>
  <si>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</si>
  <si>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</si>
  <si>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</si>
  <si>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</si>
  <si>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6310  2141</t>
  </si>
  <si>
    <t>Úroky</t>
  </si>
  <si>
    <t>Příjmy celkem</t>
  </si>
  <si>
    <t>3636   5039</t>
  </si>
  <si>
    <t>Propagační materiál</t>
  </si>
  <si>
    <t>Poplatky za vedení účtu</t>
  </si>
  <si>
    <t>3636   5167</t>
  </si>
  <si>
    <t>Služby školení a vzdělávání</t>
  </si>
  <si>
    <t>3636   5172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</si>
  <si>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</si>
  <si>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</si>
  <si>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</si>
  <si>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</si>
  <si>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</si>
  <si>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</si>
  <si>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</si>
  <si>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</si>
  <si>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</si>
  <si>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Výdaje celkem</t>
  </si>
  <si>
    <t xml:space="preserve">3636   5166 </t>
  </si>
  <si>
    <t>.           8115</t>
  </si>
  <si>
    <t>3636   5021</t>
  </si>
  <si>
    <t xml:space="preserve">Odměny z DPP </t>
  </si>
  <si>
    <t>3636   5362</t>
  </si>
  <si>
    <t>Srážková daň z úroků</t>
  </si>
  <si>
    <t>Ostatní příjmy</t>
  </si>
  <si>
    <t>Nákup software</t>
  </si>
  <si>
    <t>rozpočt.sklad-ba</t>
  </si>
  <si>
    <t>příjmy</t>
  </si>
  <si>
    <t>výdaje</t>
  </si>
  <si>
    <t>Financování (použití prostředků předchozích období)</t>
  </si>
  <si>
    <t>3636  2111</t>
  </si>
  <si>
    <t>3636   5168</t>
  </si>
  <si>
    <t>Podpora SW , předplatné služeb</t>
  </si>
  <si>
    <t xml:space="preserve">Poradenské služby GDPR </t>
  </si>
  <si>
    <t>3636   5171</t>
  </si>
  <si>
    <t>Opravy a údržba</t>
  </si>
  <si>
    <t>Návrh rozpočtu 2019</t>
  </si>
  <si>
    <t>Zákonné pojištění zaměstnavatele</t>
  </si>
  <si>
    <t>19.11.2018 Ing. M.  Dvořák</t>
  </si>
  <si>
    <t>Rozpočet na rok 2019 je navržen jako schodkový.</t>
  </si>
  <si>
    <t>rozpočet 2018</t>
  </si>
  <si>
    <t>předpokl.skutečnost 2018</t>
  </si>
  <si>
    <t>rozpočet 2019</t>
  </si>
  <si>
    <t>3636   5038</t>
  </si>
  <si>
    <t>Schodek ve výši 145,3 tis. Kč bude financován prostředky předchozích let.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</si>
</sst>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38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165" fontId="4" fillId="33" borderId="0" xfId="34" applyNumberFormat="1" applyFont="1" applyFill="1" applyBorder="1" applyAlignment="1">
      <alignment/>
    </xf>
    <xf numFmtId="165" fontId="4" fillId="0" borderId="10" xfId="34" applyNumberFormat="1" applyFont="1" applyBorder="1" applyAlignment="1">
      <alignment/>
    </xf>
    <xf numFmtId="0" fontId="2" fillId="0" borderId="0" xfId="0" applyFont="1" applyAlignment="1">
      <alignment horizontal="right"/>
    </xf>
    <xf numFmtId="165" fontId="2" fillId="33" borderId="10" xfId="34" applyNumberFormat="1" applyFont="1" applyFill="1" applyBorder="1" applyAlignment="1">
      <alignment/>
    </xf>
    <xf numFmtId="165" fontId="2" fillId="0" borderId="10" xfId="3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165" fontId="4" fillId="0" borderId="10" xfId="34" applyNumberFormat="1" applyFont="1" applyBorder="1" applyAlignment="1">
      <alignment horizontal="right"/>
    </xf>
    <xf numFmtId="165" fontId="2" fillId="0" borderId="10" xfId="34" applyNumberFormat="1" applyFont="1" applyBorder="1" applyAlignment="1">
      <alignment horizontal="right"/>
    </xf>
    <xf numFmtId="165" fontId="2" fillId="33" borderId="10" xfId="34" applyNumberFormat="1" applyFont="1" applyFill="1" applyBorder="1" applyAlignment="1">
      <alignment horizontal="right"/>
    </xf>
    <xf numFmtId="165" fontId="4" fillId="33" borderId="10" xfId="34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5" fontId="2" fillId="34" borderId="10" xfId="34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1" max="1" width="12.875" style="0" customWidth="1"/>
    <col min="2" max="2" width="33.25390625" style="0" customWidth="1"/>
    <col min="3" max="3" width="19.625" style="0" customWidth="1"/>
    <col min="4" max="4" width="1.875" style="0" customWidth="1"/>
    <col min="5" max="5" width="18.125" style="0" customWidth="1"/>
    <col min="6" max="6" width="17.37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12"/>
    </row>
    <row r="3" spans="1:3" ht="14.25">
      <c r="A3" s="1" t="s">
        <v>2</v>
      </c>
      <c r="B3" s="1"/>
      <c r="C3" s="20"/>
    </row>
    <row r="4" spans="1:3" ht="14.25">
      <c r="A4" s="1"/>
      <c r="B4" s="1"/>
      <c r="C4" s="1"/>
    </row>
    <row r="5" spans="1:3" ht="16.5" customHeight="1">
      <c r="A5" s="1"/>
      <c r="B5" s="44" t="s">
        <v>54</v>
      </c>
      <c r="C5" s="45"/>
    </row>
    <row r="6" ht="15" customHeight="1">
      <c r="A6" s="1"/>
    </row>
    <row r="7" spans="1:6" ht="30" customHeight="1">
      <c r="A7" s="5" t="s">
        <v>44</v>
      </c>
      <c r="B7" s="15" t="s">
        <v>45</v>
      </c>
      <c r="C7" s="27" t="s">
        <v>60</v>
      </c>
      <c r="D7" s="24"/>
      <c r="E7" s="25" t="s">
        <v>58</v>
      </c>
      <c r="F7" s="42" t="s">
        <v>59</v>
      </c>
    </row>
    <row r="8" spans="1:6" ht="15" customHeight="1">
      <c r="A8" s="6">
        <v>4121</v>
      </c>
      <c r="B8" s="6" t="s">
        <v>3</v>
      </c>
      <c r="C8" s="28">
        <f>SUM(C9:C18)</f>
        <v>511750</v>
      </c>
      <c r="D8" s="24"/>
      <c r="E8" s="28">
        <f>SUM(E9:E18)</f>
        <v>493890</v>
      </c>
      <c r="F8" s="28">
        <f>SUM(F9:F18)</f>
        <v>493890</v>
      </c>
    </row>
    <row r="9" spans="1:6" ht="12.75" customHeight="1">
      <c r="A9" s="10" t="s">
        <v>4</v>
      </c>
      <c r="B9" s="7" t="s">
        <v>5</v>
      </c>
      <c r="C9" s="29">
        <v>3170</v>
      </c>
      <c r="D9" s="24"/>
      <c r="E9" s="29">
        <v>3170</v>
      </c>
      <c r="F9" s="29">
        <v>3170</v>
      </c>
    </row>
    <row r="10" spans="1:6" ht="14.25">
      <c r="A10" s="11"/>
      <c r="B10" s="7" t="s">
        <v>6</v>
      </c>
      <c r="C10" s="29">
        <v>193000</v>
      </c>
      <c r="D10" s="24"/>
      <c r="E10" s="29">
        <v>182580</v>
      </c>
      <c r="F10" s="29">
        <v>182580</v>
      </c>
    </row>
    <row r="11" spans="1:6" ht="14.25">
      <c r="A11" s="11" t="s">
        <v>7</v>
      </c>
      <c r="B11" s="7" t="s">
        <v>8</v>
      </c>
      <c r="C11" s="29">
        <v>23920</v>
      </c>
      <c r="D11" s="24"/>
      <c r="E11" s="29">
        <v>23920</v>
      </c>
      <c r="F11" s="29">
        <v>23920</v>
      </c>
    </row>
    <row r="12" spans="1:6" ht="14.25">
      <c r="A12" s="11" t="s">
        <v>9</v>
      </c>
      <c r="B12" s="7" t="s">
        <v>10</v>
      </c>
      <c r="C12" s="30">
        <v>3560</v>
      </c>
      <c r="D12" s="24"/>
      <c r="E12" s="30">
        <v>3560</v>
      </c>
      <c r="F12" s="30">
        <v>3560</v>
      </c>
    </row>
    <row r="13" spans="1:6" ht="14.25">
      <c r="A13" s="11" t="s">
        <v>7</v>
      </c>
      <c r="B13" s="7" t="s">
        <v>11</v>
      </c>
      <c r="C13" s="30">
        <v>11600</v>
      </c>
      <c r="D13" s="24"/>
      <c r="E13" s="30">
        <v>11300</v>
      </c>
      <c r="F13" s="30">
        <v>11300</v>
      </c>
    </row>
    <row r="14" spans="1:6" ht="14.25">
      <c r="A14" s="11" t="s">
        <v>9</v>
      </c>
      <c r="B14" s="7" t="s">
        <v>12</v>
      </c>
      <c r="C14" s="29">
        <v>10880</v>
      </c>
      <c r="D14" s="24"/>
      <c r="E14" s="29">
        <v>10880</v>
      </c>
      <c r="F14" s="29">
        <v>10880</v>
      </c>
    </row>
    <row r="15" spans="1:6" ht="14.25">
      <c r="A15" s="11" t="s">
        <v>9</v>
      </c>
      <c r="B15" s="7" t="s">
        <v>13</v>
      </c>
      <c r="C15" s="29">
        <v>10900</v>
      </c>
      <c r="D15" s="24"/>
      <c r="E15" s="29">
        <v>10900</v>
      </c>
      <c r="F15" s="29">
        <v>10900</v>
      </c>
    </row>
    <row r="16" spans="1:6" ht="14.25">
      <c r="A16" s="11" t="s">
        <v>9</v>
      </c>
      <c r="B16" s="7" t="s">
        <v>14</v>
      </c>
      <c r="C16" s="29">
        <v>5600</v>
      </c>
      <c r="D16" s="24"/>
      <c r="E16" s="29">
        <v>5600</v>
      </c>
      <c r="F16" s="29">
        <v>5600</v>
      </c>
    </row>
    <row r="17" spans="1:6" ht="14.25">
      <c r="A17" s="11" t="s">
        <v>9</v>
      </c>
      <c r="B17" s="7" t="s">
        <v>15</v>
      </c>
      <c r="C17" s="29">
        <v>223780</v>
      </c>
      <c r="D17" s="24"/>
      <c r="E17" s="29">
        <v>216640</v>
      </c>
      <c r="F17" s="29">
        <v>216640</v>
      </c>
    </row>
    <row r="18" spans="1:6" ht="14.25">
      <c r="A18" s="9"/>
      <c r="B18" s="7" t="s">
        <v>16</v>
      </c>
      <c r="C18" s="29">
        <v>25340</v>
      </c>
      <c r="D18" s="24"/>
      <c r="E18" s="29">
        <v>25340</v>
      </c>
      <c r="F18" s="29">
        <v>25340</v>
      </c>
    </row>
    <row r="19" spans="1:6" ht="16.5" customHeight="1">
      <c r="A19" s="6" t="s">
        <v>48</v>
      </c>
      <c r="B19" s="6" t="s">
        <v>42</v>
      </c>
      <c r="C19" s="29">
        <v>3000</v>
      </c>
      <c r="D19" s="24"/>
      <c r="E19" s="29">
        <v>3000</v>
      </c>
      <c r="F19" s="29">
        <v>3000</v>
      </c>
    </row>
    <row r="20" spans="1:6" ht="15" customHeight="1">
      <c r="A20" s="6" t="s">
        <v>17</v>
      </c>
      <c r="B20" s="6" t="s">
        <v>18</v>
      </c>
      <c r="C20" s="29">
        <v>450</v>
      </c>
      <c r="D20" s="24"/>
      <c r="E20" s="29">
        <v>510</v>
      </c>
      <c r="F20" s="29">
        <v>450</v>
      </c>
    </row>
    <row r="21" spans="1:6" ht="16.5" customHeight="1">
      <c r="A21" s="9"/>
      <c r="B21" s="13" t="s">
        <v>19</v>
      </c>
      <c r="C21" s="19">
        <f>SUM(C8+C19+C20)</f>
        <v>515200</v>
      </c>
      <c r="D21" s="24"/>
      <c r="E21" s="19">
        <f>SUM(E8+E19+E20)</f>
        <v>497400</v>
      </c>
      <c r="F21" s="19">
        <f>SUM(F8+F19+F20)</f>
        <v>497340</v>
      </c>
    </row>
    <row r="22" spans="1:5" ht="15">
      <c r="A22" s="1"/>
      <c r="B22" s="2"/>
      <c r="C22" s="2"/>
      <c r="D22" s="23"/>
      <c r="E22" s="26"/>
    </row>
    <row r="23" spans="1:5" ht="12.75" customHeight="1">
      <c r="A23" s="1"/>
      <c r="B23" s="1"/>
      <c r="C23" s="1"/>
      <c r="D23" s="23"/>
      <c r="E23" s="26"/>
    </row>
    <row r="24" spans="1:6" ht="27" customHeight="1">
      <c r="A24" s="5" t="s">
        <v>44</v>
      </c>
      <c r="B24" s="15" t="s">
        <v>46</v>
      </c>
      <c r="C24" s="27" t="s">
        <v>60</v>
      </c>
      <c r="D24" s="23"/>
      <c r="E24" s="25" t="s">
        <v>58</v>
      </c>
      <c r="F24" s="42" t="s">
        <v>59</v>
      </c>
    </row>
    <row r="25" spans="1:6" ht="14.25">
      <c r="A25" s="8" t="s">
        <v>38</v>
      </c>
      <c r="B25" s="35" t="s">
        <v>39</v>
      </c>
      <c r="C25" s="21">
        <v>80000</v>
      </c>
      <c r="D25" s="23"/>
      <c r="E25" s="21">
        <v>79600</v>
      </c>
      <c r="F25" s="21">
        <v>75000</v>
      </c>
    </row>
    <row r="26" spans="1:6" ht="14.25">
      <c r="A26" s="8" t="s">
        <v>61</v>
      </c>
      <c r="B26" s="35" t="s">
        <v>55</v>
      </c>
      <c r="C26" s="21">
        <v>400</v>
      </c>
      <c r="D26" s="23"/>
      <c r="E26" s="21">
        <v>400</v>
      </c>
      <c r="F26" s="21">
        <v>400</v>
      </c>
    </row>
    <row r="27" spans="1:6" ht="14.25">
      <c r="A27" s="8" t="s">
        <v>20</v>
      </c>
      <c r="B27" s="35" t="s">
        <v>21</v>
      </c>
      <c r="C27" s="21">
        <v>10000</v>
      </c>
      <c r="D27" s="23"/>
      <c r="E27" s="21">
        <v>30000</v>
      </c>
      <c r="F27" s="21">
        <v>10000</v>
      </c>
    </row>
    <row r="28" spans="1:6" ht="14.25">
      <c r="A28" s="8" t="s">
        <v>33</v>
      </c>
      <c r="B28" s="35" t="s">
        <v>22</v>
      </c>
      <c r="C28" s="21">
        <v>3000</v>
      </c>
      <c r="D28" s="23"/>
      <c r="E28" s="21">
        <v>3300</v>
      </c>
      <c r="F28" s="21">
        <v>3000</v>
      </c>
    </row>
    <row r="29" spans="1:6" ht="14.25">
      <c r="A29" s="8" t="s">
        <v>40</v>
      </c>
      <c r="B29" s="35" t="s">
        <v>41</v>
      </c>
      <c r="C29" s="21">
        <v>100</v>
      </c>
      <c r="D29" s="23"/>
      <c r="E29" s="21">
        <v>100</v>
      </c>
      <c r="F29" s="21">
        <v>100</v>
      </c>
    </row>
    <row r="30" spans="1:6" ht="14.25">
      <c r="A30" s="8" t="s">
        <v>36</v>
      </c>
      <c r="B30" s="35" t="s">
        <v>51</v>
      </c>
      <c r="C30" s="21">
        <v>240000</v>
      </c>
      <c r="D30" s="23"/>
      <c r="E30" s="21">
        <v>240000</v>
      </c>
      <c r="F30" s="21">
        <v>240000</v>
      </c>
    </row>
    <row r="31" spans="1:6" ht="14.25">
      <c r="A31" s="37" t="s">
        <v>23</v>
      </c>
      <c r="B31" s="35" t="s">
        <v>24</v>
      </c>
      <c r="C31" s="21">
        <v>13000</v>
      </c>
      <c r="D31" s="23"/>
      <c r="E31" s="21">
        <v>26000</v>
      </c>
      <c r="F31" s="21">
        <v>26000</v>
      </c>
    </row>
    <row r="32" spans="1:6" ht="14.25">
      <c r="A32" s="37" t="s">
        <v>49</v>
      </c>
      <c r="B32" s="35" t="s">
        <v>50</v>
      </c>
      <c r="C32" s="21">
        <v>30000</v>
      </c>
      <c r="D32" s="23"/>
      <c r="E32" s="21">
        <v>30000</v>
      </c>
      <c r="F32" s="21">
        <v>50000</v>
      </c>
    </row>
    <row r="33" spans="1:6" ht="14.25">
      <c r="A33" s="38" t="s">
        <v>26</v>
      </c>
      <c r="B33" s="6" t="s">
        <v>27</v>
      </c>
      <c r="C33" s="22">
        <v>15000</v>
      </c>
      <c r="D33" s="23"/>
      <c r="E33" s="22">
        <v>15000</v>
      </c>
      <c r="F33" s="22">
        <v>15000</v>
      </c>
    </row>
    <row r="34" spans="1:6" ht="14.25">
      <c r="A34" s="38" t="s">
        <v>26</v>
      </c>
      <c r="B34" s="6" t="s">
        <v>28</v>
      </c>
      <c r="C34" s="22">
        <v>54000</v>
      </c>
      <c r="D34" s="23"/>
      <c r="E34" s="22">
        <v>54000</v>
      </c>
      <c r="F34" s="22">
        <v>54000</v>
      </c>
    </row>
    <row r="35" spans="1:6" ht="14.25" customHeight="1">
      <c r="A35" s="39" t="s">
        <v>52</v>
      </c>
      <c r="B35" s="36" t="s">
        <v>53</v>
      </c>
      <c r="C35" s="34">
        <v>15000</v>
      </c>
      <c r="D35" s="23"/>
      <c r="E35" s="34">
        <v>15000</v>
      </c>
      <c r="F35" s="34">
        <v>0</v>
      </c>
    </row>
    <row r="36" spans="1:6" ht="14.25">
      <c r="A36" s="40" t="s">
        <v>25</v>
      </c>
      <c r="B36" s="36" t="s">
        <v>43</v>
      </c>
      <c r="C36" s="34">
        <v>150000</v>
      </c>
      <c r="D36" s="23"/>
      <c r="E36" s="34">
        <v>120000</v>
      </c>
      <c r="F36" s="34">
        <v>120000</v>
      </c>
    </row>
    <row r="37" spans="1:6" ht="14.25" customHeight="1">
      <c r="A37" s="40" t="s">
        <v>29</v>
      </c>
      <c r="B37" s="36" t="s">
        <v>30</v>
      </c>
      <c r="C37" s="34">
        <v>20000</v>
      </c>
      <c r="D37" s="23"/>
      <c r="E37" s="34">
        <v>16000</v>
      </c>
      <c r="F37" s="34">
        <v>30000</v>
      </c>
    </row>
    <row r="38" spans="1:6" ht="14.25" customHeight="1">
      <c r="A38" s="40" t="s">
        <v>31</v>
      </c>
      <c r="B38" s="36" t="s">
        <v>32</v>
      </c>
      <c r="C38" s="34">
        <v>30000</v>
      </c>
      <c r="D38" s="23"/>
      <c r="E38" s="34">
        <v>30000</v>
      </c>
      <c r="F38" s="34">
        <v>30000</v>
      </c>
    </row>
    <row r="39" spans="1:6" ht="14.25" customHeight="1">
      <c r="A39" s="41" t="s">
        <v>33</v>
      </c>
      <c r="B39" s="36" t="s">
        <v>34</v>
      </c>
      <c r="C39" s="34"/>
      <c r="D39" s="23"/>
      <c r="E39" s="34">
        <v>48000</v>
      </c>
      <c r="F39" s="34">
        <v>48000</v>
      </c>
    </row>
    <row r="40" spans="1:6" ht="17.25" customHeight="1">
      <c r="A40" s="41"/>
      <c r="B40" s="43" t="s">
        <v>35</v>
      </c>
      <c r="C40" s="31">
        <f>SUM(C25:C39)</f>
        <v>660500</v>
      </c>
      <c r="D40" s="23"/>
      <c r="E40" s="31">
        <f>SUM(E25:E39)</f>
        <v>707400</v>
      </c>
      <c r="F40" s="31">
        <f>SUM(F25:F39)</f>
        <v>701500</v>
      </c>
    </row>
    <row r="41" spans="1:4" ht="24.75" customHeight="1">
      <c r="A41" s="32"/>
      <c r="B41" s="33"/>
      <c r="C41" s="18"/>
      <c r="D41" s="23"/>
    </row>
    <row r="42" spans="1:6" ht="29.25" customHeight="1">
      <c r="A42" s="7"/>
      <c r="B42" s="7"/>
      <c r="C42" s="27" t="s">
        <v>60</v>
      </c>
      <c r="E42" s="25" t="s">
        <v>58</v>
      </c>
      <c r="F42" s="42" t="s">
        <v>59</v>
      </c>
    </row>
    <row r="43" spans="1:6" ht="30" customHeight="1">
      <c r="A43" s="7"/>
      <c r="B43" s="13" t="s">
        <v>19</v>
      </c>
      <c r="C43" s="19">
        <f>+C21</f>
        <v>515200</v>
      </c>
      <c r="E43" s="19">
        <f>+E21</f>
        <v>497400</v>
      </c>
      <c r="F43" s="19">
        <f>+F21</f>
        <v>497340</v>
      </c>
    </row>
    <row r="44" spans="1:6" ht="31.5" customHeight="1">
      <c r="A44" s="7"/>
      <c r="B44" s="13" t="s">
        <v>35</v>
      </c>
      <c r="C44" s="19">
        <f>-C40</f>
        <v>-660500</v>
      </c>
      <c r="E44" s="19">
        <f>-E40</f>
        <v>-707400</v>
      </c>
      <c r="F44" s="19">
        <f>-F40</f>
        <v>-701500</v>
      </c>
    </row>
    <row r="45" spans="1:6" ht="30.75" customHeight="1">
      <c r="A45" s="8" t="s">
        <v>37</v>
      </c>
      <c r="B45" s="16" t="s">
        <v>47</v>
      </c>
      <c r="C45" s="31">
        <f>+C44+C43</f>
        <v>-145300</v>
      </c>
      <c r="E45" s="31">
        <f>+E44+E43</f>
        <v>-210000</v>
      </c>
      <c r="F45" s="31">
        <f>+F44+F43</f>
        <v>-204160</v>
      </c>
    </row>
    <row r="46" spans="1:3" ht="15">
      <c r="A46" s="3"/>
      <c r="B46" s="14"/>
      <c r="C46" s="4"/>
    </row>
    <row r="47" spans="1:3" ht="15">
      <c r="A47" s="3" t="s">
        <v>56</v>
      </c>
      <c r="B47" s="14"/>
      <c r="C47" s="4"/>
    </row>
    <row r="48" spans="1:3" ht="15">
      <c r="A48" s="3"/>
      <c r="B48" s="14"/>
      <c r="C48" s="4"/>
    </row>
    <row r="49" spans="2:3" ht="15">
      <c r="B49" s="17" t="s">
        <v>57</v>
      </c>
      <c r="C49" s="17"/>
    </row>
    <row r="50" spans="2:3" ht="15">
      <c r="B50" s="17" t="s">
        <v>62</v>
      </c>
      <c r="C50" s="17"/>
    </row>
    <row r="51" spans="2:3" ht="12.75">
      <c r="B51" s="12"/>
      <c r="C51" s="12"/>
    </row>
    <row r="52" spans="2:3" ht="12.75">
      <c r="B52" s="12"/>
      <c r="C52" s="12"/>
    </row>
  </sheetData>
  <sheetProtection/>
  <mergeCells count="1">
    <mergeCell ref="B5:C5"/>
  </mergeCells>
  <printOptions/>
  <pageMargins left="0.43" right="0.33" top="0.3937007874015748" bottom="0.5118110236220472" header="0.3937007874015748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 Dvořák</cp:lastModifiedBy>
  <cp:lastPrinted>2018-11-20T14:10:20Z</cp:lastPrinted>
  <dcterms:created xsi:type="dcterms:W3CDTF">2017-06-13T07:17:47Z</dcterms:created>
  <dcterms:modified xsi:type="dcterms:W3CDTF">2018-11-20T14:10:44Z</dcterms:modified>
  <cp:category/>
  <cp:version/>
  <cp:contentType/>
  <cp:contentStatus/>
</cp:coreProperties>
</file>